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3276" yWindow="180" windowWidth="24240" windowHeight="13176"/>
  </bookViews>
  <sheets>
    <sheet name="Sheet1" sheetId="1" r:id="rId1"/>
  </sheets>
  <definedNames>
    <definedName name="_xlnm.Print_Area" localSheetId="0">Sheet1!$A$1:$K$82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K7" i="1"/>
  <c r="K8" i="1"/>
  <c r="K9" i="1"/>
  <c r="K10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8" i="1"/>
  <c r="J68" i="1"/>
</calcChain>
</file>

<file path=xl/sharedStrings.xml><?xml version="1.0" encoding="utf-8"?>
<sst xmlns="http://schemas.openxmlformats.org/spreadsheetml/2006/main" count="147" uniqueCount="144">
  <si>
    <t>Great Nthn Original 30pk can</t>
  </si>
  <si>
    <t>Carlton Dry 30pk can</t>
  </si>
  <si>
    <t>Victoria Bitter 30pk can</t>
  </si>
  <si>
    <t>Pure Blonde 24pk can</t>
  </si>
  <si>
    <t>Tooheys New 30pk can</t>
  </si>
  <si>
    <t>Tooheys Extra Dry 30pk can</t>
  </si>
  <si>
    <t>XXXX Summer 30pk can</t>
  </si>
  <si>
    <t>Iron Jack Red 30pk can</t>
  </si>
  <si>
    <t>XXXX Bitter 30pk can</t>
  </si>
  <si>
    <t>Furphy Ale 24pk can</t>
  </si>
  <si>
    <t>XXXX Gold 30pk can</t>
  </si>
  <si>
    <t>Great Nthn Super Crisp 30pk can</t>
  </si>
  <si>
    <t>Carlton Mid 30pk can</t>
  </si>
  <si>
    <t>Iron Jack Mid 30pk can</t>
  </si>
  <si>
    <t>Hahn Super Dry 24pk can</t>
  </si>
  <si>
    <t>Hahn Super Dry 3.5 30pk can</t>
  </si>
  <si>
    <t>Strongbow Original 10pk can</t>
  </si>
  <si>
    <t>Pure Blonde Cider 10pk can</t>
  </si>
  <si>
    <t>Somersby Apple 10pk can</t>
  </si>
  <si>
    <t>Somersby Pear 10pk can</t>
  </si>
  <si>
    <t>RTD</t>
  </si>
  <si>
    <t>Bundy &amp; Cola cube 24pk</t>
  </si>
  <si>
    <t>Jim Beam &amp; Cola cube 24pk</t>
  </si>
  <si>
    <t>Canadian Club &amp; Dry cube 24pk</t>
  </si>
  <si>
    <t>Hahn Premium Light 24pk can</t>
  </si>
  <si>
    <t>UDL Passionfruit 24pk</t>
  </si>
  <si>
    <t>UDL Lemon Lime Soda 24pk</t>
  </si>
  <si>
    <t>Smirnoff Black 10pk</t>
  </si>
  <si>
    <t>Bundy &amp; Cola 10pk</t>
  </si>
  <si>
    <t>Jim Beam &amp; Cola 10pk</t>
  </si>
  <si>
    <t>Canadian Club &amp; Dry 10pk</t>
  </si>
  <si>
    <t>Jack Daniels &amp; Cola 10pk</t>
  </si>
  <si>
    <t>Jack Daniels &amp; Cola cube 24pk 330ml</t>
  </si>
  <si>
    <t>Captain Morgan &amp; Cola 10pk</t>
  </si>
  <si>
    <t>Gordons Gin &amp; Tonic 6pk</t>
  </si>
  <si>
    <t>Bundaberg Rum 1L</t>
  </si>
  <si>
    <t>Bundaberg Rum 700ml</t>
  </si>
  <si>
    <t>Captain Morgan Spiced 700ml</t>
  </si>
  <si>
    <t>Sailor Jerry Rum 700ml</t>
  </si>
  <si>
    <t>Bacardi Rum 700ml</t>
  </si>
  <si>
    <t>Jim Beam 1L</t>
  </si>
  <si>
    <t>Jim Beam 700ml</t>
  </si>
  <si>
    <t>Jack Daniels 700ml</t>
  </si>
  <si>
    <t>Kracken Black Spiced Rum 700ml</t>
  </si>
  <si>
    <t>Wild Turkey 700ml</t>
  </si>
  <si>
    <t>Johnnie Walker Red 700ml</t>
  </si>
  <si>
    <t>Canadian Club 700ml</t>
  </si>
  <si>
    <t>Smirnoff Vodka 1L</t>
  </si>
  <si>
    <t>Smirnoff Vodka 700ml</t>
  </si>
  <si>
    <t>Absolut Vodka 700ml</t>
  </si>
  <si>
    <t>Belvedere Vodka 700ml</t>
  </si>
  <si>
    <t>Gordons Gin 700ml</t>
  </si>
  <si>
    <t>Bombay Gin 700ml</t>
  </si>
  <si>
    <t>Jose Cuervo Esp Tequila 700ml</t>
  </si>
  <si>
    <t>Baileys Irish Cream 700ml</t>
  </si>
  <si>
    <t>Kahlua 700ml</t>
  </si>
  <si>
    <t>Malibu 700ml</t>
  </si>
  <si>
    <t>Jagermeister 700ml</t>
  </si>
  <si>
    <t>Veuve Clicquot NV 750ml</t>
  </si>
  <si>
    <t>Moet NV 750ml</t>
  </si>
  <si>
    <t>Mumm NV 750ml</t>
  </si>
  <si>
    <t>Grant Burge P/Chard 750ml</t>
  </si>
  <si>
    <t>Jansz NV 750ml</t>
  </si>
  <si>
    <t>Chandon NV 750ml</t>
  </si>
  <si>
    <t>Jacobs Creek P/Chard 750ml</t>
  </si>
  <si>
    <t>Yellowglen Yellow 750ml</t>
  </si>
  <si>
    <t>Yellowglen Pink 750ml</t>
  </si>
  <si>
    <t>Brown Bros Prosecco 750ml</t>
  </si>
  <si>
    <t>De Bortoli Prosecco 750ml</t>
  </si>
  <si>
    <t>Secret Stone Sauv Blanc 750ml</t>
  </si>
  <si>
    <t>Matua Sauv Blanc 750ml</t>
  </si>
  <si>
    <t>Stoneleigh Sauv Blanc 750ml</t>
  </si>
  <si>
    <t>Upside Down Sauv Blanc 750ml</t>
  </si>
  <si>
    <t>Ta Ku Sauv Blanc 750ml</t>
  </si>
  <si>
    <t>Giesen Sauv Blanc 750ml</t>
  </si>
  <si>
    <t>Squealing Pig Sauv Blanc 750ml</t>
  </si>
  <si>
    <t>Oyster Bay Sauv Blanc 750ml</t>
  </si>
  <si>
    <t>Shaw Smith Sauv Blanc 750ml</t>
  </si>
  <si>
    <t>Eaglehawk Sauv Blanc 750ml</t>
  </si>
  <si>
    <t>Jacobs Creek Sauv Blanc 750ml</t>
  </si>
  <si>
    <t>Oyster Bay Chard 750ml</t>
  </si>
  <si>
    <t>Farm Hand Organic Chard 750ml</t>
  </si>
  <si>
    <t>Taylors Est Chard 750ml</t>
  </si>
  <si>
    <t>Yellowtail Chard 750ml</t>
  </si>
  <si>
    <t>Ta Ku Pinot Gris 750ml</t>
  </si>
  <si>
    <t>Yalumba Y Pinot Grigio 750ml</t>
  </si>
  <si>
    <t>Jim Barry Riesling 750ml</t>
  </si>
  <si>
    <t>Brown Bros Moscato 750ml</t>
  </si>
  <si>
    <t>Taylors Est Shiraz 750ml</t>
  </si>
  <si>
    <t>Pepper Jack Shiraz 750ml</t>
  </si>
  <si>
    <t>Jacobs Creek Shiraz 750ml</t>
  </si>
  <si>
    <t>Eaglehawk Shiraz 750ml</t>
  </si>
  <si>
    <t>Yellowtail Merlot 750ml</t>
  </si>
  <si>
    <t>Eaglehawk Merlot 750ml</t>
  </si>
  <si>
    <t>Wynns Banker Cab Sauv 750ml</t>
  </si>
  <si>
    <t>Pepper Jack Cab Sauv 750ml</t>
  </si>
  <si>
    <t>Rawsons Cab Sauv 750ml</t>
  </si>
  <si>
    <t>Wirra Wirra Church Block 750ml</t>
  </si>
  <si>
    <t>Devils Corner Pinot Noir 750ml</t>
  </si>
  <si>
    <t>Oyster Bay Pinot Noir 750ml</t>
  </si>
  <si>
    <t>Jacobs Creek Pinot Noir 750ml</t>
  </si>
  <si>
    <t>Squealing Pig Rose 750ml</t>
  </si>
  <si>
    <t>Jacobs Creek Le Petit Rose 750ml</t>
  </si>
  <si>
    <t>Galway Pipe Port 750ml</t>
  </si>
  <si>
    <t>Brown Bros Port 750ml</t>
  </si>
  <si>
    <t>Oyster Bay Merlot 750ml</t>
  </si>
  <si>
    <t>SUBTOTAL</t>
  </si>
  <si>
    <t>PRICE</t>
  </si>
  <si>
    <t>BEER</t>
  </si>
  <si>
    <t>CIDER</t>
  </si>
  <si>
    <t>SPIRITS</t>
  </si>
  <si>
    <t>SPARKLING WINE</t>
  </si>
  <si>
    <t>WHITE WINE</t>
  </si>
  <si>
    <t>RED WINE</t>
  </si>
  <si>
    <t>TOTAL</t>
  </si>
  <si>
    <t>TOTAL PRICE</t>
  </si>
  <si>
    <t>TOTAL UNITS</t>
  </si>
  <si>
    <t>QUANTITY</t>
  </si>
  <si>
    <t>DELIVERY</t>
  </si>
  <si>
    <t>Name:</t>
  </si>
  <si>
    <t xml:space="preserve">Boat name: </t>
  </si>
  <si>
    <t>Whitsunday Escape Booking Number:</t>
  </si>
  <si>
    <t>DELIVER TO</t>
  </si>
  <si>
    <t>PAYMENT DETAILS</t>
  </si>
  <si>
    <t>Name on card:</t>
  </si>
  <si>
    <t>Credit card number:</t>
  </si>
  <si>
    <t>Card type (Visa, Mastercard, Amex):</t>
  </si>
  <si>
    <t xml:space="preserve">Mobile number: </t>
  </si>
  <si>
    <t xml:space="preserve">Email: </t>
  </si>
  <si>
    <t xml:space="preserve">Expiry date: </t>
  </si>
  <si>
    <t>CVV:</t>
  </si>
  <si>
    <t>Delivery date and time:</t>
  </si>
  <si>
    <t xml:space="preserve">Cardholder's signature: </t>
  </si>
  <si>
    <t>Enter quantity of each item required, and the spreadsheet will calculate the total automatically*</t>
  </si>
  <si>
    <t xml:space="preserve">Questions or special orders? </t>
  </si>
  <si>
    <t>Phone Jubilee Tavern and ask for the bottle shop</t>
  </si>
  <si>
    <t>+61 (0)7 4948 1481</t>
  </si>
  <si>
    <t>DOB^ (dd/mm/yy):</t>
  </si>
  <si>
    <t xml:space="preserve">^Date of birth must be provided to comply with Liquor Act requirements. </t>
  </si>
  <si>
    <t xml:space="preserve"> Jubilee Tavern Bottle Shop Price List</t>
  </si>
  <si>
    <r>
      <t xml:space="preserve">To place your order, email completed form to: </t>
    </r>
    <r>
      <rPr>
        <i/>
        <u/>
        <sz val="12"/>
        <color rgb="FF0000FF"/>
        <rFont val="Arial"/>
      </rPr>
      <t>retail@jubileetavern.com.au</t>
    </r>
  </si>
  <si>
    <t xml:space="preserve">*Note. Prices correct at time of publishing. Items will be charged at individual prices as shown on price list, no responsibility taken for mistakes in calculation. </t>
  </si>
  <si>
    <t>Customer is reponsible for double checking and verifying accuracy of spreadsheet calculation.</t>
  </si>
  <si>
    <t>Phone: +61 (0)7 4948 1481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</si>
</sst>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6"/>
      <color theme="1"/>
      <name val="Arial"/>
    </font>
    <font>
      <sz val="8"/>
      <name val="Calibri"/>
      <family val="2"/>
      <scheme val="minor"/>
    </font>
    <font>
      <i/>
      <sz val="12"/>
      <color theme="1"/>
      <name val="Arial"/>
    </font>
    <font>
      <i/>
      <sz val="10"/>
      <color theme="1"/>
      <name val="Arial"/>
    </font>
    <font>
      <i/>
      <u/>
      <sz val="12"/>
      <color rgb="FF0000FF"/>
      <name val="Arial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2" borderId="0" xfId="0" applyFont="1" applyFill="1"/>
    <xf numFmtId="164" fontId="3" fillId="2" borderId="0" xfId="0" applyNumberFormat="1" applyFont="1" applyFill="1"/>
    <xf numFmtId="0" fontId="3" fillId="2" borderId="0" xfId="0" applyFont="1" applyFill="1"/>
    <xf numFmtId="164" fontId="4" fillId="2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5" fillId="4" borderId="0" xfId="0" applyFont="1" applyFill="1"/>
    <xf numFmtId="164" fontId="5" fillId="4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4" borderId="0" xfId="0" applyFont="1" applyFill="1"/>
    <xf numFmtId="0" fontId="3" fillId="5" borderId="1" xfId="0" applyFont="1" applyFill="1" applyBorder="1"/>
    <xf numFmtId="0" fontId="3" fillId="5" borderId="0" xfId="0" applyFont="1" applyFill="1"/>
    <xf numFmtId="164" fontId="3" fillId="5" borderId="0" xfId="0" applyNumberFormat="1" applyFont="1" applyFill="1"/>
    <xf numFmtId="0" fontId="3" fillId="5" borderId="0" xfId="0" applyFont="1" applyFill="1" applyBorder="1"/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/>
    <xf numFmtId="164" fontId="4" fillId="5" borderId="0" xfId="0" applyNumberFormat="1" applyFont="1" applyFill="1"/>
    <xf numFmtId="0" fontId="4" fillId="5" borderId="0" xfId="0" quotePrefix="1" applyFont="1" applyFill="1"/>
    <xf numFmtId="164" fontId="3" fillId="5" borderId="1" xfId="0" applyNumberFormat="1" applyFont="1" applyFill="1" applyBorder="1"/>
    <xf numFmtId="164" fontId="5" fillId="5" borderId="0" xfId="0" applyNumberFormat="1" applyFont="1" applyFill="1"/>
    <xf numFmtId="0" fontId="5" fillId="5" borderId="0" xfId="0" applyFont="1" applyFill="1"/>
    <xf numFmtId="0" fontId="3" fillId="5" borderId="0" xfId="0" applyFont="1" applyFill="1" applyAlignment="1">
      <alignment horizontal="center" wrapText="1"/>
    </xf>
    <xf numFmtId="0" fontId="4" fillId="5" borderId="0" xfId="0" applyFont="1" applyFill="1" applyBorder="1"/>
    <xf numFmtId="164" fontId="3" fillId="5" borderId="0" xfId="0" applyNumberFormat="1" applyFont="1" applyFill="1" applyBorder="1"/>
    <xf numFmtId="164" fontId="5" fillId="5" borderId="0" xfId="0" applyNumberFormat="1" applyFont="1" applyFill="1" applyBorder="1"/>
    <xf numFmtId="0" fontId="3" fillId="5" borderId="0" xfId="0" applyFont="1" applyFill="1" applyAlignment="1">
      <alignment horizontal="center" wrapText="1"/>
    </xf>
    <xf numFmtId="0" fontId="3" fillId="6" borderId="0" xfId="0" applyFont="1" applyFill="1"/>
    <xf numFmtId="0" fontId="4" fillId="6" borderId="0" xfId="0" applyFont="1" applyFill="1"/>
    <xf numFmtId="0" fontId="5" fillId="6" borderId="0" xfId="0" applyFont="1" applyFill="1"/>
    <xf numFmtId="164" fontId="3" fillId="6" borderId="0" xfId="0" applyNumberFormat="1" applyFont="1" applyFill="1"/>
    <xf numFmtId="0" fontId="3" fillId="6" borderId="0" xfId="0" applyFont="1" applyFill="1" applyBorder="1"/>
    <xf numFmtId="0" fontId="3" fillId="7" borderId="1" xfId="0" applyFont="1" applyFill="1" applyBorder="1" applyProtection="1">
      <protection locked="0"/>
    </xf>
    <xf numFmtId="164" fontId="3" fillId="5" borderId="0" xfId="0" applyNumberFormat="1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10" fillId="5" borderId="1" xfId="0" applyFont="1" applyFill="1" applyBorder="1"/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165" fontId="3" fillId="5" borderId="1" xfId="0" applyNumberFormat="1" applyFont="1" applyFill="1" applyBorder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center" wrapText="1"/>
      <protection locked="0"/>
    </xf>
    <xf numFmtId="0" fontId="7" fillId="5" borderId="0" xfId="0" applyFont="1" applyFill="1" applyAlignment="1">
      <alignment horizontal="center" wrapText="1"/>
    </xf>
    <xf numFmtId="164" fontId="4" fillId="5" borderId="0" xfId="0" applyNumberFormat="1" applyFont="1" applyFill="1" applyAlignment="1">
      <alignment horizontal="center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546100</xdr:colOff>
      <xdr:row>0</xdr:row>
      <xdr:rowOff>0</xdr:rowOff>
    </xdr:from>
    <xdr:to>
      <xdr:col>0</xdr:col>
      <xdr:colOff>2159000</xdr:colOff>
      <xdr:row>3</xdr:row>
      <xdr:rowOff>68355</xdr:rowOff>
    </xdr:to>
    <xdr:pic>
      <xdr:nvPicPr>
        <xdr:cNvPr id="3" name="Picture 2" descr="Jubilee Tavern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0"/>
          <a:ext cx="1612900" cy="1185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58"/>
  <sheetViews>
    <sheetView tabSelected="1" workbookViewId="0">
      <selection activeCell="I64" sqref="I64"/>
    </sheetView>
  </sheetViews>
  <sheetFormatPr defaultColWidth="8.6640625" defaultRowHeight="15" x14ac:dyDescent="0.25"/>
  <cols>
    <col min="1" max="1" width="34.109375" style="1" customWidth="1"/>
    <col min="2" max="2" width="12.6640625" style="3" customWidth="1"/>
    <col min="3" max="3" width="16.33203125" style="1" customWidth="1"/>
    <col min="4" max="4" width="16.33203125" style="3" customWidth="1"/>
    <col min="5" max="5" width="1.109375" style="21" customWidth="1"/>
    <col min="6" max="6" width="1.109375" style="23" customWidth="1"/>
    <col min="7" max="7" width="1.109375" style="21" customWidth="1"/>
    <col min="8" max="8" width="34.109375" style="1" customWidth="1"/>
    <col min="9" max="9" width="12.6640625" style="1" customWidth="1"/>
    <col min="10" max="11" width="16.33203125" style="1" customWidth="1"/>
    <col min="12" max="12" width="8.6640625" style="21"/>
    <col min="13" max="30" width="8.6640625" style="38"/>
    <col min="31" max="16384" width="8.6640625" style="1"/>
  </cols>
  <sheetData>
    <row r="1" spans="1:30" s="21" customFormat="1" ht="40.950000000000003" customHeight="1" x14ac:dyDescent="0.4">
      <c r="B1" s="22"/>
      <c r="C1" s="51" t="s">
        <v>139</v>
      </c>
      <c r="D1" s="51"/>
      <c r="E1" s="51"/>
      <c r="F1" s="51"/>
      <c r="G1" s="51"/>
      <c r="H1" s="51"/>
      <c r="J1" s="50" t="s">
        <v>143</v>
      </c>
      <c r="K1" s="50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s="21" customFormat="1" ht="18" customHeight="1" x14ac:dyDescent="0.25">
      <c r="B2" s="48" t="s">
        <v>133</v>
      </c>
      <c r="C2" s="48"/>
      <c r="D2" s="48"/>
      <c r="E2" s="48"/>
      <c r="F2" s="48"/>
      <c r="G2" s="48"/>
      <c r="H2" s="48"/>
      <c r="I2" s="4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21" customFormat="1" ht="28.95" customHeight="1" x14ac:dyDescent="0.3">
      <c r="B3" s="37"/>
      <c r="C3" s="55" t="s">
        <v>140</v>
      </c>
      <c r="D3" s="55"/>
      <c r="E3" s="55"/>
      <c r="F3" s="55"/>
      <c r="G3" s="55"/>
      <c r="H3" s="55"/>
      <c r="I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21" customFormat="1" ht="18" customHeight="1" x14ac:dyDescent="0.25">
      <c r="B4" s="22"/>
      <c r="C4" s="33"/>
      <c r="D4" s="33"/>
      <c r="E4" s="33"/>
      <c r="F4" s="33"/>
      <c r="G4" s="33"/>
      <c r="H4" s="3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21.75" customHeight="1" x14ac:dyDescent="0.3">
      <c r="A5" s="17"/>
      <c r="B5" s="18" t="s">
        <v>107</v>
      </c>
      <c r="C5" s="19" t="s">
        <v>117</v>
      </c>
      <c r="D5" s="18" t="s">
        <v>106</v>
      </c>
      <c r="H5" s="17"/>
      <c r="I5" s="18" t="s">
        <v>107</v>
      </c>
      <c r="J5" s="19" t="s">
        <v>117</v>
      </c>
      <c r="K5" s="18" t="s">
        <v>106</v>
      </c>
    </row>
    <row r="6" spans="1:30" s="2" customFormat="1" ht="18" customHeight="1" x14ac:dyDescent="0.3">
      <c r="A6" s="7" t="s">
        <v>108</v>
      </c>
      <c r="B6" s="10"/>
      <c r="C6" s="7"/>
      <c r="D6" s="10"/>
      <c r="E6" s="34"/>
      <c r="F6" s="34"/>
      <c r="G6" s="34"/>
      <c r="H6" s="7" t="s">
        <v>109</v>
      </c>
      <c r="I6" s="10"/>
      <c r="J6" s="7"/>
      <c r="K6" s="10"/>
      <c r="L6" s="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8" customHeight="1" x14ac:dyDescent="0.25">
      <c r="A7" s="5" t="s">
        <v>0</v>
      </c>
      <c r="B7" s="6">
        <v>59.99</v>
      </c>
      <c r="C7" s="43"/>
      <c r="D7" s="6">
        <f>SUM(C7*B7)</f>
        <v>0</v>
      </c>
      <c r="H7" s="5" t="s">
        <v>16</v>
      </c>
      <c r="I7" s="6">
        <v>27.99</v>
      </c>
      <c r="J7" s="43"/>
      <c r="K7" s="6">
        <f t="shared" ref="K7:K10" si="0">SUM(J7*I7)</f>
        <v>0</v>
      </c>
    </row>
    <row r="8" spans="1:30" ht="18" customHeight="1" x14ac:dyDescent="0.25">
      <c r="A8" s="5" t="s">
        <v>1</v>
      </c>
      <c r="B8" s="6">
        <v>62.99</v>
      </c>
      <c r="C8" s="43"/>
      <c r="D8" s="6">
        <f t="shared" ref="D8:D23" si="1">SUM(C8*B8)</f>
        <v>0</v>
      </c>
      <c r="H8" s="5" t="s">
        <v>17</v>
      </c>
      <c r="I8" s="6">
        <v>27.99</v>
      </c>
      <c r="J8" s="43"/>
      <c r="K8" s="6">
        <f t="shared" si="0"/>
        <v>0</v>
      </c>
    </row>
    <row r="9" spans="1:30" ht="18" customHeight="1" x14ac:dyDescent="0.25">
      <c r="A9" s="5" t="s">
        <v>2</v>
      </c>
      <c r="B9" s="6">
        <v>63.99</v>
      </c>
      <c r="C9" s="43"/>
      <c r="D9" s="6">
        <f t="shared" si="1"/>
        <v>0</v>
      </c>
      <c r="H9" s="5" t="s">
        <v>18</v>
      </c>
      <c r="I9" s="6">
        <v>26.99</v>
      </c>
      <c r="J9" s="43"/>
      <c r="K9" s="6">
        <f t="shared" si="0"/>
        <v>0</v>
      </c>
    </row>
    <row r="10" spans="1:30" ht="18" customHeight="1" x14ac:dyDescent="0.25">
      <c r="A10" s="5" t="s">
        <v>3</v>
      </c>
      <c r="B10" s="6">
        <v>57.99</v>
      </c>
      <c r="C10" s="43"/>
      <c r="D10" s="6">
        <f t="shared" si="1"/>
        <v>0</v>
      </c>
      <c r="H10" s="5" t="s">
        <v>19</v>
      </c>
      <c r="I10" s="6">
        <v>26.99</v>
      </c>
      <c r="J10" s="43"/>
      <c r="K10" s="6">
        <f t="shared" si="0"/>
        <v>0</v>
      </c>
    </row>
    <row r="11" spans="1:30" ht="18" customHeight="1" x14ac:dyDescent="0.25">
      <c r="A11" s="5" t="s">
        <v>4</v>
      </c>
      <c r="B11" s="6">
        <v>62.99</v>
      </c>
      <c r="C11" s="43"/>
      <c r="D11" s="6">
        <f t="shared" si="1"/>
        <v>0</v>
      </c>
      <c r="I11" s="3"/>
      <c r="K11" s="3"/>
    </row>
    <row r="12" spans="1:30" ht="18" customHeight="1" x14ac:dyDescent="0.3">
      <c r="A12" s="5" t="s">
        <v>5</v>
      </c>
      <c r="B12" s="6">
        <v>61.99</v>
      </c>
      <c r="C12" s="43"/>
      <c r="D12" s="6">
        <f t="shared" si="1"/>
        <v>0</v>
      </c>
      <c r="H12" s="7" t="s">
        <v>111</v>
      </c>
      <c r="I12" s="8"/>
      <c r="J12" s="9"/>
      <c r="K12" s="8"/>
    </row>
    <row r="13" spans="1:30" ht="18" customHeight="1" x14ac:dyDescent="0.25">
      <c r="A13" s="5" t="s">
        <v>6</v>
      </c>
      <c r="B13" s="6">
        <v>61.99</v>
      </c>
      <c r="C13" s="43"/>
      <c r="D13" s="6">
        <f t="shared" si="1"/>
        <v>0</v>
      </c>
      <c r="H13" s="5" t="s">
        <v>58</v>
      </c>
      <c r="I13" s="6">
        <v>89</v>
      </c>
      <c r="J13" s="43"/>
      <c r="K13" s="6">
        <f t="shared" ref="K13:K23" si="2">SUM(J13*I13)</f>
        <v>0</v>
      </c>
    </row>
    <row r="14" spans="1:30" ht="18" customHeight="1" x14ac:dyDescent="0.25">
      <c r="A14" s="5" t="s">
        <v>7</v>
      </c>
      <c r="B14" s="6">
        <v>57.99</v>
      </c>
      <c r="C14" s="43"/>
      <c r="D14" s="6">
        <f t="shared" si="1"/>
        <v>0</v>
      </c>
      <c r="H14" s="5" t="s">
        <v>59</v>
      </c>
      <c r="I14" s="6">
        <v>77</v>
      </c>
      <c r="J14" s="43"/>
      <c r="K14" s="6">
        <f t="shared" si="2"/>
        <v>0</v>
      </c>
    </row>
    <row r="15" spans="1:30" ht="18" customHeight="1" x14ac:dyDescent="0.25">
      <c r="A15" s="5" t="s">
        <v>8</v>
      </c>
      <c r="B15" s="6">
        <v>62.99</v>
      </c>
      <c r="C15" s="43"/>
      <c r="D15" s="6">
        <f t="shared" si="1"/>
        <v>0</v>
      </c>
      <c r="H15" s="5" t="s">
        <v>60</v>
      </c>
      <c r="I15" s="6">
        <v>62</v>
      </c>
      <c r="J15" s="43"/>
      <c r="K15" s="6">
        <f t="shared" si="2"/>
        <v>0</v>
      </c>
    </row>
    <row r="16" spans="1:30" ht="18" customHeight="1" x14ac:dyDescent="0.25">
      <c r="A16" s="5" t="s">
        <v>9</v>
      </c>
      <c r="B16" s="6">
        <v>58.99</v>
      </c>
      <c r="C16" s="43"/>
      <c r="D16" s="6">
        <f t="shared" si="1"/>
        <v>0</v>
      </c>
      <c r="H16" s="5" t="s">
        <v>61</v>
      </c>
      <c r="I16" s="6">
        <v>30</v>
      </c>
      <c r="J16" s="43"/>
      <c r="K16" s="6">
        <f t="shared" si="2"/>
        <v>0</v>
      </c>
    </row>
    <row r="17" spans="1:30" ht="18" customHeight="1" x14ac:dyDescent="0.25">
      <c r="A17" s="5" t="s">
        <v>14</v>
      </c>
      <c r="B17" s="6">
        <v>57.99</v>
      </c>
      <c r="C17" s="43"/>
      <c r="D17" s="6">
        <f t="shared" si="1"/>
        <v>0</v>
      </c>
      <c r="H17" s="5" t="s">
        <v>62</v>
      </c>
      <c r="I17" s="6">
        <v>34</v>
      </c>
      <c r="J17" s="43"/>
      <c r="K17" s="6">
        <f t="shared" si="2"/>
        <v>0</v>
      </c>
    </row>
    <row r="18" spans="1:30" ht="18" customHeight="1" x14ac:dyDescent="0.25">
      <c r="A18" s="5" t="s">
        <v>10</v>
      </c>
      <c r="B18" s="6">
        <v>51.99</v>
      </c>
      <c r="C18" s="43"/>
      <c r="D18" s="6">
        <f t="shared" si="1"/>
        <v>0</v>
      </c>
      <c r="H18" s="5" t="s">
        <v>63</v>
      </c>
      <c r="I18" s="6">
        <v>33</v>
      </c>
      <c r="J18" s="43"/>
      <c r="K18" s="6">
        <f t="shared" si="2"/>
        <v>0</v>
      </c>
    </row>
    <row r="19" spans="1:30" ht="18" customHeight="1" x14ac:dyDescent="0.25">
      <c r="A19" s="5" t="s">
        <v>11</v>
      </c>
      <c r="B19" s="6">
        <v>56.99</v>
      </c>
      <c r="C19" s="43"/>
      <c r="D19" s="6">
        <f t="shared" si="1"/>
        <v>0</v>
      </c>
      <c r="H19" s="5" t="s">
        <v>64</v>
      </c>
      <c r="I19" s="6">
        <v>13</v>
      </c>
      <c r="J19" s="43"/>
      <c r="K19" s="6">
        <f t="shared" si="2"/>
        <v>0</v>
      </c>
    </row>
    <row r="20" spans="1:30" ht="18" customHeight="1" x14ac:dyDescent="0.25">
      <c r="A20" s="5" t="s">
        <v>12</v>
      </c>
      <c r="B20" s="6">
        <v>54.99</v>
      </c>
      <c r="C20" s="43"/>
      <c r="D20" s="6">
        <f t="shared" si="1"/>
        <v>0</v>
      </c>
      <c r="H20" s="5" t="s">
        <v>65</v>
      </c>
      <c r="I20" s="6">
        <v>12</v>
      </c>
      <c r="J20" s="43"/>
      <c r="K20" s="6">
        <f t="shared" si="2"/>
        <v>0</v>
      </c>
    </row>
    <row r="21" spans="1:30" ht="18" customHeight="1" x14ac:dyDescent="0.25">
      <c r="A21" s="5" t="s">
        <v>13</v>
      </c>
      <c r="B21" s="6">
        <v>54.99</v>
      </c>
      <c r="C21" s="43"/>
      <c r="D21" s="6">
        <f t="shared" si="1"/>
        <v>0</v>
      </c>
      <c r="H21" s="5" t="s">
        <v>66</v>
      </c>
      <c r="I21" s="6">
        <v>12</v>
      </c>
      <c r="J21" s="43"/>
      <c r="K21" s="6">
        <f t="shared" si="2"/>
        <v>0</v>
      </c>
    </row>
    <row r="22" spans="1:30" ht="18" customHeight="1" x14ac:dyDescent="0.25">
      <c r="A22" s="5" t="s">
        <v>15</v>
      </c>
      <c r="B22" s="6">
        <v>58.99</v>
      </c>
      <c r="C22" s="43"/>
      <c r="D22" s="6">
        <f t="shared" si="1"/>
        <v>0</v>
      </c>
      <c r="H22" s="5" t="s">
        <v>67</v>
      </c>
      <c r="I22" s="6">
        <v>20</v>
      </c>
      <c r="J22" s="43"/>
      <c r="K22" s="6">
        <f t="shared" si="2"/>
        <v>0</v>
      </c>
    </row>
    <row r="23" spans="1:30" ht="18" customHeight="1" x14ac:dyDescent="0.25">
      <c r="A23" s="5" t="s">
        <v>24</v>
      </c>
      <c r="B23" s="6">
        <v>48.99</v>
      </c>
      <c r="C23" s="43"/>
      <c r="D23" s="6">
        <f t="shared" si="1"/>
        <v>0</v>
      </c>
      <c r="H23" s="5" t="s">
        <v>68</v>
      </c>
      <c r="I23" s="6">
        <v>18</v>
      </c>
      <c r="J23" s="43"/>
      <c r="K23" s="6">
        <f t="shared" si="2"/>
        <v>0</v>
      </c>
    </row>
    <row r="24" spans="1:30" ht="18" customHeight="1" x14ac:dyDescent="0.25">
      <c r="A24" s="21"/>
      <c r="B24" s="22"/>
      <c r="C24" s="21"/>
      <c r="D24" s="22"/>
      <c r="H24" s="21"/>
      <c r="I24" s="22"/>
      <c r="J24" s="21"/>
      <c r="K24" s="22"/>
    </row>
    <row r="25" spans="1:30" s="2" customFormat="1" ht="18" customHeight="1" x14ac:dyDescent="0.3">
      <c r="A25" s="7" t="s">
        <v>20</v>
      </c>
      <c r="B25" s="10"/>
      <c r="C25" s="7"/>
      <c r="D25" s="10"/>
      <c r="E25" s="27"/>
      <c r="F25" s="34"/>
      <c r="G25" s="27"/>
      <c r="H25" s="7" t="s">
        <v>112</v>
      </c>
      <c r="I25" s="8"/>
      <c r="J25" s="9"/>
      <c r="K25" s="8"/>
      <c r="L25" s="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18" customHeight="1" x14ac:dyDescent="0.25">
      <c r="A26" s="5" t="s">
        <v>21</v>
      </c>
      <c r="B26" s="6">
        <v>86.99</v>
      </c>
      <c r="C26" s="43"/>
      <c r="D26" s="6">
        <f t="shared" ref="D26:D38" si="3">SUM(C26*B26)</f>
        <v>0</v>
      </c>
      <c r="H26" s="5" t="s">
        <v>69</v>
      </c>
      <c r="I26" s="6">
        <v>17</v>
      </c>
      <c r="J26" s="43"/>
      <c r="K26" s="6">
        <f t="shared" ref="K26:K44" si="4">SUM(J26*I26)</f>
        <v>0</v>
      </c>
    </row>
    <row r="27" spans="1:30" ht="18" customHeight="1" x14ac:dyDescent="0.25">
      <c r="A27" s="5" t="s">
        <v>22</v>
      </c>
      <c r="B27" s="6">
        <v>89.99</v>
      </c>
      <c r="C27" s="43"/>
      <c r="D27" s="6">
        <f t="shared" si="3"/>
        <v>0</v>
      </c>
      <c r="H27" s="5" t="s">
        <v>70</v>
      </c>
      <c r="I27" s="6">
        <v>17</v>
      </c>
      <c r="J27" s="43"/>
      <c r="K27" s="6">
        <f t="shared" si="4"/>
        <v>0</v>
      </c>
    </row>
    <row r="28" spans="1:30" ht="18" customHeight="1" x14ac:dyDescent="0.25">
      <c r="A28" s="5" t="s">
        <v>23</v>
      </c>
      <c r="B28" s="6">
        <v>89.99</v>
      </c>
      <c r="C28" s="43"/>
      <c r="D28" s="6">
        <f t="shared" si="3"/>
        <v>0</v>
      </c>
      <c r="H28" s="5" t="s">
        <v>71</v>
      </c>
      <c r="I28" s="6">
        <v>19</v>
      </c>
      <c r="J28" s="43"/>
      <c r="K28" s="6">
        <f t="shared" si="4"/>
        <v>0</v>
      </c>
    </row>
    <row r="29" spans="1:30" ht="18" customHeight="1" x14ac:dyDescent="0.25">
      <c r="A29" s="5" t="s">
        <v>32</v>
      </c>
      <c r="B29" s="6">
        <v>89.99</v>
      </c>
      <c r="C29" s="43"/>
      <c r="D29" s="6">
        <f t="shared" si="3"/>
        <v>0</v>
      </c>
      <c r="H29" s="5" t="s">
        <v>72</v>
      </c>
      <c r="I29" s="6">
        <v>15</v>
      </c>
      <c r="J29" s="43"/>
      <c r="K29" s="6">
        <f t="shared" si="4"/>
        <v>0</v>
      </c>
    </row>
    <row r="30" spans="1:30" ht="18" customHeight="1" x14ac:dyDescent="0.25">
      <c r="A30" s="5" t="s">
        <v>25</v>
      </c>
      <c r="B30" s="6">
        <v>91.99</v>
      </c>
      <c r="C30" s="43"/>
      <c r="D30" s="6">
        <f t="shared" si="3"/>
        <v>0</v>
      </c>
      <c r="H30" s="5" t="s">
        <v>73</v>
      </c>
      <c r="I30" s="6">
        <v>16</v>
      </c>
      <c r="J30" s="43"/>
      <c r="K30" s="6">
        <f t="shared" si="4"/>
        <v>0</v>
      </c>
    </row>
    <row r="31" spans="1:30" ht="18" customHeight="1" x14ac:dyDescent="0.25">
      <c r="A31" s="5" t="s">
        <v>26</v>
      </c>
      <c r="B31" s="6">
        <v>91.99</v>
      </c>
      <c r="C31" s="43"/>
      <c r="D31" s="6">
        <f t="shared" si="3"/>
        <v>0</v>
      </c>
      <c r="H31" s="5" t="s">
        <v>74</v>
      </c>
      <c r="I31" s="6">
        <v>18</v>
      </c>
      <c r="J31" s="43"/>
      <c r="K31" s="6">
        <f t="shared" si="4"/>
        <v>0</v>
      </c>
    </row>
    <row r="32" spans="1:30" ht="18" customHeight="1" x14ac:dyDescent="0.25">
      <c r="A32" s="5" t="s">
        <v>27</v>
      </c>
      <c r="B32" s="6">
        <v>50.99</v>
      </c>
      <c r="C32" s="43"/>
      <c r="D32" s="6">
        <f t="shared" si="3"/>
        <v>0</v>
      </c>
      <c r="H32" s="5" t="s">
        <v>75</v>
      </c>
      <c r="I32" s="6">
        <v>20</v>
      </c>
      <c r="J32" s="43"/>
      <c r="K32" s="6">
        <f t="shared" si="4"/>
        <v>0</v>
      </c>
    </row>
    <row r="33" spans="1:11" ht="18" customHeight="1" x14ac:dyDescent="0.25">
      <c r="A33" s="5" t="s">
        <v>28</v>
      </c>
      <c r="B33" s="6">
        <v>42.99</v>
      </c>
      <c r="C33" s="43"/>
      <c r="D33" s="6">
        <f t="shared" si="3"/>
        <v>0</v>
      </c>
      <c r="H33" s="5" t="s">
        <v>76</v>
      </c>
      <c r="I33" s="6">
        <v>21</v>
      </c>
      <c r="J33" s="43"/>
      <c r="K33" s="6">
        <f t="shared" si="4"/>
        <v>0</v>
      </c>
    </row>
    <row r="34" spans="1:11" ht="18" customHeight="1" x14ac:dyDescent="0.25">
      <c r="A34" s="5" t="s">
        <v>29</v>
      </c>
      <c r="B34" s="6">
        <v>44.99</v>
      </c>
      <c r="C34" s="43"/>
      <c r="D34" s="6">
        <f t="shared" si="3"/>
        <v>0</v>
      </c>
      <c r="H34" s="5" t="s">
        <v>77</v>
      </c>
      <c r="I34" s="6">
        <v>31</v>
      </c>
      <c r="J34" s="43"/>
      <c r="K34" s="6">
        <f t="shared" si="4"/>
        <v>0</v>
      </c>
    </row>
    <row r="35" spans="1:11" ht="18" customHeight="1" x14ac:dyDescent="0.25">
      <c r="A35" s="5" t="s">
        <v>30</v>
      </c>
      <c r="B35" s="6">
        <v>44.99</v>
      </c>
      <c r="C35" s="43"/>
      <c r="D35" s="6">
        <f t="shared" si="3"/>
        <v>0</v>
      </c>
      <c r="H35" s="5" t="s">
        <v>78</v>
      </c>
      <c r="I35" s="6">
        <v>10</v>
      </c>
      <c r="J35" s="43"/>
      <c r="K35" s="6">
        <f t="shared" si="4"/>
        <v>0</v>
      </c>
    </row>
    <row r="36" spans="1:11" ht="18" customHeight="1" x14ac:dyDescent="0.25">
      <c r="A36" s="5" t="s">
        <v>31</v>
      </c>
      <c r="B36" s="6">
        <v>50.99</v>
      </c>
      <c r="C36" s="43"/>
      <c r="D36" s="6">
        <f t="shared" si="3"/>
        <v>0</v>
      </c>
      <c r="H36" s="5" t="s">
        <v>79</v>
      </c>
      <c r="I36" s="6">
        <v>11</v>
      </c>
      <c r="J36" s="43"/>
      <c r="K36" s="6">
        <f t="shared" si="4"/>
        <v>0</v>
      </c>
    </row>
    <row r="37" spans="1:11" ht="18" customHeight="1" x14ac:dyDescent="0.25">
      <c r="A37" s="5" t="s">
        <v>33</v>
      </c>
      <c r="B37" s="6">
        <v>48.99</v>
      </c>
      <c r="C37" s="43"/>
      <c r="D37" s="6">
        <f t="shared" si="3"/>
        <v>0</v>
      </c>
      <c r="H37" s="5" t="s">
        <v>80</v>
      </c>
      <c r="I37" s="6">
        <v>21</v>
      </c>
      <c r="J37" s="43"/>
      <c r="K37" s="6">
        <f t="shared" si="4"/>
        <v>0</v>
      </c>
    </row>
    <row r="38" spans="1:11" ht="18" customHeight="1" x14ac:dyDescent="0.25">
      <c r="A38" s="5" t="s">
        <v>34</v>
      </c>
      <c r="B38" s="6">
        <v>29.99</v>
      </c>
      <c r="C38" s="43"/>
      <c r="D38" s="6">
        <f t="shared" si="3"/>
        <v>0</v>
      </c>
      <c r="H38" s="5" t="s">
        <v>81</v>
      </c>
      <c r="I38" s="6">
        <v>15</v>
      </c>
      <c r="J38" s="43"/>
      <c r="K38" s="6">
        <f t="shared" si="4"/>
        <v>0</v>
      </c>
    </row>
    <row r="39" spans="1:11" ht="18" customHeight="1" x14ac:dyDescent="0.25">
      <c r="A39" s="21"/>
      <c r="B39" s="22"/>
      <c r="C39" s="21"/>
      <c r="D39" s="22"/>
      <c r="H39" s="5" t="s">
        <v>82</v>
      </c>
      <c r="I39" s="6">
        <v>20</v>
      </c>
      <c r="J39" s="43"/>
      <c r="K39" s="6">
        <f t="shared" si="4"/>
        <v>0</v>
      </c>
    </row>
    <row r="40" spans="1:11" ht="18" customHeight="1" x14ac:dyDescent="0.3">
      <c r="A40" s="7" t="s">
        <v>110</v>
      </c>
      <c r="B40" s="8"/>
      <c r="C40" s="9"/>
      <c r="D40" s="8"/>
      <c r="H40" s="5" t="s">
        <v>83</v>
      </c>
      <c r="I40" s="6">
        <v>11</v>
      </c>
      <c r="J40" s="43"/>
      <c r="K40" s="6">
        <f t="shared" si="4"/>
        <v>0</v>
      </c>
    </row>
    <row r="41" spans="1:11" ht="18" customHeight="1" x14ac:dyDescent="0.25">
      <c r="A41" s="5" t="s">
        <v>35</v>
      </c>
      <c r="B41" s="6">
        <v>60.99</v>
      </c>
      <c r="C41" s="43"/>
      <c r="D41" s="6">
        <f t="shared" ref="D41:D63" si="5">SUM(C41*B41)</f>
        <v>0</v>
      </c>
      <c r="H41" s="5" t="s">
        <v>84</v>
      </c>
      <c r="I41" s="6">
        <v>16</v>
      </c>
      <c r="J41" s="43"/>
      <c r="K41" s="6">
        <f t="shared" si="4"/>
        <v>0</v>
      </c>
    </row>
    <row r="42" spans="1:11" ht="18" customHeight="1" x14ac:dyDescent="0.25">
      <c r="A42" s="5" t="s">
        <v>36</v>
      </c>
      <c r="B42" s="6">
        <v>44.99</v>
      </c>
      <c r="C42" s="43"/>
      <c r="D42" s="6">
        <f t="shared" si="5"/>
        <v>0</v>
      </c>
      <c r="H42" s="5" t="s">
        <v>85</v>
      </c>
      <c r="I42" s="6">
        <v>13</v>
      </c>
      <c r="J42" s="43"/>
      <c r="K42" s="6">
        <f t="shared" si="4"/>
        <v>0</v>
      </c>
    </row>
    <row r="43" spans="1:11" ht="18" customHeight="1" x14ac:dyDescent="0.25">
      <c r="A43" s="5" t="s">
        <v>37</v>
      </c>
      <c r="B43" s="6">
        <v>44.99</v>
      </c>
      <c r="C43" s="43"/>
      <c r="D43" s="6">
        <f t="shared" si="5"/>
        <v>0</v>
      </c>
      <c r="H43" s="5" t="s">
        <v>86</v>
      </c>
      <c r="I43" s="6">
        <v>28</v>
      </c>
      <c r="J43" s="43"/>
      <c r="K43" s="6">
        <f t="shared" si="4"/>
        <v>0</v>
      </c>
    </row>
    <row r="44" spans="1:11" ht="18" customHeight="1" x14ac:dyDescent="0.25">
      <c r="A44" s="5" t="s">
        <v>38</v>
      </c>
      <c r="B44" s="6">
        <v>53.99</v>
      </c>
      <c r="C44" s="43"/>
      <c r="D44" s="6">
        <f t="shared" si="5"/>
        <v>0</v>
      </c>
      <c r="H44" s="5" t="s">
        <v>87</v>
      </c>
      <c r="I44" s="6">
        <v>19</v>
      </c>
      <c r="J44" s="43"/>
      <c r="K44" s="6">
        <f t="shared" si="4"/>
        <v>0</v>
      </c>
    </row>
    <row r="45" spans="1:11" ht="18" customHeight="1" x14ac:dyDescent="0.25">
      <c r="A45" s="5" t="s">
        <v>39</v>
      </c>
      <c r="B45" s="6">
        <v>45.99</v>
      </c>
      <c r="C45" s="43"/>
      <c r="D45" s="6">
        <f t="shared" si="5"/>
        <v>0</v>
      </c>
      <c r="H45" s="21"/>
      <c r="I45" s="22"/>
      <c r="J45" s="21"/>
      <c r="K45" s="22"/>
    </row>
    <row r="46" spans="1:11" ht="18" customHeight="1" x14ac:dyDescent="0.3">
      <c r="A46" s="5" t="s">
        <v>43</v>
      </c>
      <c r="B46" s="6">
        <v>66.989999999999995</v>
      </c>
      <c r="C46" s="43"/>
      <c r="D46" s="6">
        <f t="shared" si="5"/>
        <v>0</v>
      </c>
      <c r="H46" s="7" t="s">
        <v>113</v>
      </c>
      <c r="I46" s="8"/>
      <c r="J46" s="9"/>
      <c r="K46" s="8"/>
    </row>
    <row r="47" spans="1:11" ht="18" customHeight="1" x14ac:dyDescent="0.25">
      <c r="A47" s="5" t="s">
        <v>40</v>
      </c>
      <c r="B47" s="6">
        <v>56.99</v>
      </c>
      <c r="C47" s="43"/>
      <c r="D47" s="6">
        <f t="shared" si="5"/>
        <v>0</v>
      </c>
      <c r="H47" s="5" t="s">
        <v>88</v>
      </c>
      <c r="I47" s="6">
        <v>20</v>
      </c>
      <c r="J47" s="43"/>
      <c r="K47" s="6">
        <f t="shared" ref="K47:K64" si="6">SUM(J47*I47)</f>
        <v>0</v>
      </c>
    </row>
    <row r="48" spans="1:11" ht="18" customHeight="1" x14ac:dyDescent="0.25">
      <c r="A48" s="5" t="s">
        <v>41</v>
      </c>
      <c r="B48" s="6">
        <v>44.99</v>
      </c>
      <c r="C48" s="43"/>
      <c r="D48" s="6">
        <f t="shared" si="5"/>
        <v>0</v>
      </c>
      <c r="H48" s="5" t="s">
        <v>89</v>
      </c>
      <c r="I48" s="6">
        <v>27</v>
      </c>
      <c r="J48" s="43"/>
      <c r="K48" s="6">
        <f t="shared" si="6"/>
        <v>0</v>
      </c>
    </row>
    <row r="49" spans="1:30" ht="18" customHeight="1" x14ac:dyDescent="0.25">
      <c r="A49" s="5" t="s">
        <v>42</v>
      </c>
      <c r="B49" s="6">
        <v>55.99</v>
      </c>
      <c r="C49" s="43"/>
      <c r="D49" s="6">
        <f t="shared" si="5"/>
        <v>0</v>
      </c>
      <c r="H49" s="5" t="s">
        <v>90</v>
      </c>
      <c r="I49" s="6">
        <v>11</v>
      </c>
      <c r="J49" s="43"/>
      <c r="K49" s="6">
        <f t="shared" si="6"/>
        <v>0</v>
      </c>
    </row>
    <row r="50" spans="1:30" ht="18" customHeight="1" x14ac:dyDescent="0.25">
      <c r="A50" s="5" t="s">
        <v>44</v>
      </c>
      <c r="B50" s="6">
        <v>50.99</v>
      </c>
      <c r="C50" s="43"/>
      <c r="D50" s="6">
        <f t="shared" si="5"/>
        <v>0</v>
      </c>
      <c r="H50" s="5" t="s">
        <v>91</v>
      </c>
      <c r="I50" s="6">
        <v>10</v>
      </c>
      <c r="J50" s="43"/>
      <c r="K50" s="6">
        <f t="shared" si="6"/>
        <v>0</v>
      </c>
    </row>
    <row r="51" spans="1:30" ht="18" customHeight="1" x14ac:dyDescent="0.25">
      <c r="A51" s="5" t="s">
        <v>45</v>
      </c>
      <c r="B51" s="6">
        <v>44.99</v>
      </c>
      <c r="C51" s="43"/>
      <c r="D51" s="6">
        <f t="shared" si="5"/>
        <v>0</v>
      </c>
      <c r="H51" s="5" t="s">
        <v>105</v>
      </c>
      <c r="I51" s="6">
        <v>21</v>
      </c>
      <c r="J51" s="43"/>
      <c r="K51" s="6">
        <f t="shared" si="6"/>
        <v>0</v>
      </c>
    </row>
    <row r="52" spans="1:30" ht="18" customHeight="1" x14ac:dyDescent="0.25">
      <c r="A52" s="5" t="s">
        <v>46</v>
      </c>
      <c r="B52" s="6">
        <v>44.99</v>
      </c>
      <c r="C52" s="43"/>
      <c r="D52" s="6">
        <f t="shared" si="5"/>
        <v>0</v>
      </c>
      <c r="H52" s="5" t="s">
        <v>92</v>
      </c>
      <c r="I52" s="6">
        <v>11</v>
      </c>
      <c r="J52" s="43"/>
      <c r="K52" s="6">
        <f t="shared" si="6"/>
        <v>0</v>
      </c>
    </row>
    <row r="53" spans="1:30" ht="18" customHeight="1" x14ac:dyDescent="0.25">
      <c r="A53" s="5" t="s">
        <v>47</v>
      </c>
      <c r="B53" s="6">
        <v>60.99</v>
      </c>
      <c r="C53" s="43"/>
      <c r="D53" s="6">
        <f t="shared" si="5"/>
        <v>0</v>
      </c>
      <c r="H53" s="5" t="s">
        <v>93</v>
      </c>
      <c r="I53" s="6">
        <v>10</v>
      </c>
      <c r="J53" s="43"/>
      <c r="K53" s="6">
        <f t="shared" si="6"/>
        <v>0</v>
      </c>
    </row>
    <row r="54" spans="1:30" ht="18" customHeight="1" x14ac:dyDescent="0.25">
      <c r="A54" s="5" t="s">
        <v>48</v>
      </c>
      <c r="B54" s="6">
        <v>44.99</v>
      </c>
      <c r="C54" s="43"/>
      <c r="D54" s="6">
        <f t="shared" si="5"/>
        <v>0</v>
      </c>
      <c r="H54" s="5" t="s">
        <v>94</v>
      </c>
      <c r="I54" s="6">
        <v>27</v>
      </c>
      <c r="J54" s="43"/>
      <c r="K54" s="6">
        <f t="shared" si="6"/>
        <v>0</v>
      </c>
    </row>
    <row r="55" spans="1:30" ht="18" customHeight="1" x14ac:dyDescent="0.25">
      <c r="A55" s="5" t="s">
        <v>49</v>
      </c>
      <c r="B55" s="6">
        <v>47.99</v>
      </c>
      <c r="C55" s="43"/>
      <c r="D55" s="6">
        <f t="shared" si="5"/>
        <v>0</v>
      </c>
      <c r="H55" s="5" t="s">
        <v>95</v>
      </c>
      <c r="I55" s="6">
        <v>27</v>
      </c>
      <c r="J55" s="43"/>
      <c r="K55" s="6">
        <f t="shared" si="6"/>
        <v>0</v>
      </c>
    </row>
    <row r="56" spans="1:30" ht="18" customHeight="1" x14ac:dyDescent="0.25">
      <c r="A56" s="5" t="s">
        <v>50</v>
      </c>
      <c r="B56" s="6">
        <v>72.989999999999995</v>
      </c>
      <c r="C56" s="43"/>
      <c r="D56" s="6">
        <f t="shared" si="5"/>
        <v>0</v>
      </c>
      <c r="H56" s="5" t="s">
        <v>96</v>
      </c>
      <c r="I56" s="6">
        <v>11</v>
      </c>
      <c r="J56" s="43"/>
      <c r="K56" s="6">
        <f t="shared" si="6"/>
        <v>0</v>
      </c>
    </row>
    <row r="57" spans="1:30" ht="18" customHeight="1" x14ac:dyDescent="0.25">
      <c r="A57" s="5" t="s">
        <v>51</v>
      </c>
      <c r="B57" s="6">
        <v>44.99</v>
      </c>
      <c r="C57" s="43"/>
      <c r="D57" s="6">
        <f t="shared" si="5"/>
        <v>0</v>
      </c>
      <c r="H57" s="5" t="s">
        <v>97</v>
      </c>
      <c r="I57" s="6">
        <v>25</v>
      </c>
      <c r="J57" s="43"/>
      <c r="K57" s="6">
        <f t="shared" si="6"/>
        <v>0</v>
      </c>
    </row>
    <row r="58" spans="1:30" ht="18" customHeight="1" x14ac:dyDescent="0.25">
      <c r="A58" s="5" t="s">
        <v>52</v>
      </c>
      <c r="B58" s="6">
        <v>55.99</v>
      </c>
      <c r="C58" s="43"/>
      <c r="D58" s="6">
        <f t="shared" si="5"/>
        <v>0</v>
      </c>
      <c r="H58" s="5" t="s">
        <v>98</v>
      </c>
      <c r="I58" s="6">
        <v>24</v>
      </c>
      <c r="J58" s="43"/>
      <c r="K58" s="6">
        <f t="shared" si="6"/>
        <v>0</v>
      </c>
    </row>
    <row r="59" spans="1:30" ht="18" customHeight="1" x14ac:dyDescent="0.25">
      <c r="A59" s="5" t="s">
        <v>53</v>
      </c>
      <c r="B59" s="6">
        <v>57.99</v>
      </c>
      <c r="C59" s="43"/>
      <c r="D59" s="6">
        <f t="shared" si="5"/>
        <v>0</v>
      </c>
      <c r="H59" s="5" t="s">
        <v>99</v>
      </c>
      <c r="I59" s="6">
        <v>24</v>
      </c>
      <c r="J59" s="43"/>
      <c r="K59" s="6">
        <f t="shared" si="6"/>
        <v>0</v>
      </c>
    </row>
    <row r="60" spans="1:30" ht="18" customHeight="1" x14ac:dyDescent="0.25">
      <c r="A60" s="5" t="s">
        <v>54</v>
      </c>
      <c r="B60" s="6">
        <v>33.99</v>
      </c>
      <c r="C60" s="43"/>
      <c r="D60" s="6">
        <f t="shared" si="5"/>
        <v>0</v>
      </c>
      <c r="H60" s="5" t="s">
        <v>100</v>
      </c>
      <c r="I60" s="6">
        <v>11</v>
      </c>
      <c r="J60" s="43"/>
      <c r="K60" s="6">
        <f t="shared" si="6"/>
        <v>0</v>
      </c>
    </row>
    <row r="61" spans="1:30" ht="18" customHeight="1" x14ac:dyDescent="0.25">
      <c r="A61" s="5" t="s">
        <v>55</v>
      </c>
      <c r="B61" s="6">
        <v>35.99</v>
      </c>
      <c r="C61" s="43"/>
      <c r="D61" s="6">
        <f t="shared" si="5"/>
        <v>0</v>
      </c>
      <c r="H61" s="5" t="s">
        <v>101</v>
      </c>
      <c r="I61" s="6">
        <v>20</v>
      </c>
      <c r="J61" s="43"/>
      <c r="K61" s="6">
        <f t="shared" si="6"/>
        <v>0</v>
      </c>
    </row>
    <row r="62" spans="1:30" ht="18" customHeight="1" x14ac:dyDescent="0.25">
      <c r="A62" s="5" t="s">
        <v>56</v>
      </c>
      <c r="B62" s="6">
        <v>34.99</v>
      </c>
      <c r="C62" s="43"/>
      <c r="D62" s="6">
        <f t="shared" si="5"/>
        <v>0</v>
      </c>
      <c r="H62" s="5" t="s">
        <v>102</v>
      </c>
      <c r="I62" s="6">
        <v>18</v>
      </c>
      <c r="J62" s="43"/>
      <c r="K62" s="6">
        <f t="shared" si="6"/>
        <v>0</v>
      </c>
    </row>
    <row r="63" spans="1:30" ht="18" customHeight="1" x14ac:dyDescent="0.25">
      <c r="A63" s="5" t="s">
        <v>57</v>
      </c>
      <c r="B63" s="6">
        <v>53.99</v>
      </c>
      <c r="C63" s="43"/>
      <c r="D63" s="6">
        <f t="shared" si="5"/>
        <v>0</v>
      </c>
      <c r="H63" s="5" t="s">
        <v>103</v>
      </c>
      <c r="I63" s="6">
        <v>42</v>
      </c>
      <c r="J63" s="43"/>
      <c r="K63" s="6">
        <f t="shared" si="6"/>
        <v>0</v>
      </c>
    </row>
    <row r="64" spans="1:30" s="21" customFormat="1" ht="18" customHeight="1" x14ac:dyDescent="0.25">
      <c r="B64" s="22"/>
      <c r="D64" s="22"/>
      <c r="F64" s="23"/>
      <c r="H64" s="20" t="s">
        <v>104</v>
      </c>
      <c r="I64" s="30">
        <v>20</v>
      </c>
      <c r="J64" s="43"/>
      <c r="K64" s="30">
        <f t="shared" si="6"/>
        <v>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s="21" customFormat="1" ht="18" customHeight="1" x14ac:dyDescent="0.3">
      <c r="A65" s="56" t="s">
        <v>141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21" customFormat="1" ht="18" customHeight="1" x14ac:dyDescent="0.3">
      <c r="A66" s="56" t="s">
        <v>142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25.2" customHeight="1" x14ac:dyDescent="0.3">
      <c r="A67" s="11"/>
      <c r="B67" s="12"/>
      <c r="C67" s="12"/>
      <c r="D67" s="12"/>
      <c r="E67" s="22"/>
      <c r="F67" s="35"/>
      <c r="G67" s="22"/>
      <c r="H67" s="12"/>
      <c r="I67" s="14" t="s">
        <v>118</v>
      </c>
      <c r="J67" s="13" t="s">
        <v>116</v>
      </c>
      <c r="K67" s="14" t="s">
        <v>115</v>
      </c>
    </row>
    <row r="68" spans="1:30" s="4" customFormat="1" ht="25.2" customHeight="1" x14ac:dyDescent="0.4">
      <c r="A68" s="15" t="s">
        <v>114</v>
      </c>
      <c r="B68" s="16"/>
      <c r="C68" s="16"/>
      <c r="D68" s="16"/>
      <c r="E68" s="31"/>
      <c r="F68" s="36"/>
      <c r="G68" s="31"/>
      <c r="H68" s="16"/>
      <c r="I68" s="16">
        <v>25</v>
      </c>
      <c r="J68" s="15">
        <f>SUM(C7:C63)+SUM(J7:J64)</f>
        <v>0</v>
      </c>
      <c r="K68" s="16">
        <f>SUM(D7:D63)+SUM(K7:K64)+I68</f>
        <v>25</v>
      </c>
      <c r="L68" s="32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21" customFormat="1" ht="18" customHeight="1" x14ac:dyDescent="0.25">
      <c r="B69" s="22"/>
      <c r="D69" s="22"/>
      <c r="F69" s="23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:30" s="21" customFormat="1" ht="18" customHeight="1" x14ac:dyDescent="0.3">
      <c r="A70" s="27" t="s">
        <v>134</v>
      </c>
      <c r="B70" s="57" t="s">
        <v>135</v>
      </c>
      <c r="C70" s="57"/>
      <c r="D70" s="57"/>
      <c r="E70" s="57"/>
      <c r="F70" s="57"/>
      <c r="G70" s="57"/>
      <c r="H70" s="57"/>
      <c r="I70" s="29" t="s">
        <v>136</v>
      </c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30" s="21" customFormat="1" ht="18" customHeight="1" x14ac:dyDescent="0.3">
      <c r="A71" s="27"/>
      <c r="B71" s="28"/>
      <c r="C71" s="27"/>
      <c r="D71" s="28"/>
      <c r="E71" s="27"/>
      <c r="F71" s="34"/>
      <c r="G71" s="27"/>
      <c r="H71" s="29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ht="18" customHeight="1" x14ac:dyDescent="0.3">
      <c r="A72" s="7" t="s">
        <v>122</v>
      </c>
      <c r="B72" s="8"/>
      <c r="C72" s="9"/>
      <c r="D72" s="8"/>
      <c r="H72" s="7" t="s">
        <v>123</v>
      </c>
      <c r="I72" s="9"/>
      <c r="J72" s="9"/>
      <c r="K72" s="9"/>
    </row>
    <row r="73" spans="1:30" s="21" customFormat="1" ht="19.2" customHeight="1" x14ac:dyDescent="0.25">
      <c r="A73" s="20" t="s">
        <v>119</v>
      </c>
      <c r="B73" s="47"/>
      <c r="C73" s="47"/>
      <c r="D73" s="47"/>
      <c r="F73" s="23"/>
      <c r="H73" s="46" t="s">
        <v>126</v>
      </c>
      <c r="I73" s="47"/>
      <c r="J73" s="47"/>
      <c r="K73" s="47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:30" s="21" customFormat="1" ht="19.2" customHeight="1" x14ac:dyDescent="0.25">
      <c r="A74" s="20" t="s">
        <v>137</v>
      </c>
      <c r="B74" s="54"/>
      <c r="C74" s="54"/>
      <c r="D74" s="54"/>
      <c r="F74" s="23"/>
      <c r="H74" s="20" t="s">
        <v>125</v>
      </c>
      <c r="I74" s="47"/>
      <c r="J74" s="47"/>
      <c r="K74" s="47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</row>
    <row r="75" spans="1:30" s="21" customFormat="1" ht="19.2" customHeight="1" x14ac:dyDescent="0.25">
      <c r="A75" s="20" t="s">
        <v>127</v>
      </c>
      <c r="B75" s="47"/>
      <c r="C75" s="47"/>
      <c r="D75" s="47"/>
      <c r="F75" s="23"/>
      <c r="H75" s="20" t="s">
        <v>124</v>
      </c>
      <c r="I75" s="47"/>
      <c r="J75" s="47"/>
      <c r="K75" s="47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30" s="21" customFormat="1" ht="19.2" customHeight="1" x14ac:dyDescent="0.25">
      <c r="A76" s="20" t="s">
        <v>128</v>
      </c>
      <c r="B76" s="47"/>
      <c r="C76" s="47"/>
      <c r="D76" s="47"/>
      <c r="F76" s="23"/>
      <c r="H76" s="20" t="s">
        <v>129</v>
      </c>
      <c r="I76" s="47"/>
      <c r="J76" s="47"/>
      <c r="K76" s="47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30" s="21" customFormat="1" ht="19.2" customHeight="1" x14ac:dyDescent="0.25">
      <c r="B77" s="44"/>
      <c r="C77" s="45"/>
      <c r="D77" s="44"/>
      <c r="F77" s="23"/>
      <c r="H77" s="20" t="s">
        <v>130</v>
      </c>
      <c r="I77" s="47"/>
      <c r="J77" s="47"/>
      <c r="K77" s="47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0" s="21" customFormat="1" ht="19.2" customHeight="1" x14ac:dyDescent="0.25">
      <c r="A78" s="20" t="s">
        <v>120</v>
      </c>
      <c r="B78" s="47"/>
      <c r="C78" s="47"/>
      <c r="D78" s="47"/>
      <c r="F78" s="23"/>
      <c r="I78" s="45"/>
      <c r="J78" s="45"/>
      <c r="K78" s="45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s="21" customFormat="1" ht="19.2" customHeight="1" x14ac:dyDescent="0.25">
      <c r="A79" s="46" t="s">
        <v>121</v>
      </c>
      <c r="B79" s="47"/>
      <c r="C79" s="47"/>
      <c r="D79" s="47"/>
      <c r="F79" s="23"/>
      <c r="H79" s="52" t="s">
        <v>132</v>
      </c>
      <c r="I79" s="58"/>
      <c r="J79" s="58"/>
      <c r="K79" s="5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:30" s="21" customFormat="1" ht="19.2" customHeight="1" x14ac:dyDescent="0.25">
      <c r="A80" s="20" t="s">
        <v>131</v>
      </c>
      <c r="B80" s="54"/>
      <c r="C80" s="54"/>
      <c r="D80" s="54"/>
      <c r="F80" s="23"/>
      <c r="H80" s="53"/>
      <c r="I80" s="59"/>
      <c r="J80" s="59"/>
      <c r="K80" s="59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s="21" customFormat="1" ht="19.2" customHeight="1" x14ac:dyDescent="0.25">
      <c r="A81" s="23"/>
      <c r="B81" s="24"/>
      <c r="C81" s="24"/>
      <c r="D81" s="24"/>
      <c r="F81" s="23"/>
      <c r="H81" s="25"/>
      <c r="I81" s="26"/>
      <c r="J81" s="26"/>
      <c r="K81" s="26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21" customFormat="1" x14ac:dyDescent="0.25">
      <c r="A82" s="49" t="s">
        <v>138</v>
      </c>
      <c r="B82" s="49"/>
      <c r="C82" s="49"/>
      <c r="D82" s="49"/>
      <c r="E82" s="49"/>
      <c r="F82" s="49"/>
      <c r="G82" s="49"/>
      <c r="H82" s="49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0" s="21" customFormat="1" x14ac:dyDescent="0.25">
      <c r="B83" s="22"/>
      <c r="D83" s="22"/>
      <c r="F83" s="23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</row>
    <row r="84" spans="1:30" s="38" customFormat="1" x14ac:dyDescent="0.25">
      <c r="B84" s="41"/>
      <c r="D84" s="41"/>
      <c r="F84" s="42"/>
    </row>
    <row r="85" spans="1:30" s="38" customFormat="1" x14ac:dyDescent="0.25">
      <c r="B85" s="41"/>
      <c r="D85" s="41"/>
      <c r="F85" s="42"/>
    </row>
    <row r="86" spans="1:30" s="38" customFormat="1" x14ac:dyDescent="0.25">
      <c r="B86" s="41"/>
      <c r="D86" s="41"/>
      <c r="F86" s="42"/>
    </row>
    <row r="87" spans="1:30" s="38" customFormat="1" x14ac:dyDescent="0.25">
      <c r="B87" s="41"/>
      <c r="D87" s="41"/>
      <c r="F87" s="42"/>
    </row>
    <row r="88" spans="1:30" s="38" customFormat="1" x14ac:dyDescent="0.25">
      <c r="B88" s="41"/>
      <c r="D88" s="41"/>
      <c r="F88" s="42"/>
    </row>
    <row r="89" spans="1:30" s="38" customFormat="1" x14ac:dyDescent="0.25">
      <c r="B89" s="41"/>
      <c r="D89" s="41"/>
      <c r="F89" s="42"/>
    </row>
    <row r="90" spans="1:30" s="38" customFormat="1" x14ac:dyDescent="0.25">
      <c r="B90" s="41"/>
      <c r="D90" s="41"/>
      <c r="F90" s="42"/>
    </row>
    <row r="91" spans="1:30" s="38" customFormat="1" x14ac:dyDescent="0.25">
      <c r="B91" s="41"/>
      <c r="D91" s="41"/>
      <c r="F91" s="42"/>
    </row>
    <row r="92" spans="1:30" s="38" customFormat="1" x14ac:dyDescent="0.25">
      <c r="B92" s="41"/>
      <c r="D92" s="41"/>
      <c r="F92" s="42"/>
    </row>
    <row r="93" spans="1:30" s="38" customFormat="1" x14ac:dyDescent="0.25">
      <c r="B93" s="41"/>
      <c r="D93" s="41"/>
      <c r="F93" s="42"/>
    </row>
    <row r="94" spans="1:30" s="38" customFormat="1" x14ac:dyDescent="0.25">
      <c r="B94" s="41"/>
      <c r="D94" s="41"/>
      <c r="F94" s="42"/>
    </row>
    <row r="95" spans="1:30" s="38" customFormat="1" x14ac:dyDescent="0.25">
      <c r="B95" s="41"/>
      <c r="D95" s="41"/>
      <c r="F95" s="42"/>
    </row>
    <row r="96" spans="1:30" s="38" customFormat="1" x14ac:dyDescent="0.25">
      <c r="B96" s="41"/>
      <c r="D96" s="41"/>
      <c r="F96" s="42"/>
    </row>
    <row r="97" spans="2:6" s="38" customFormat="1" x14ac:dyDescent="0.25">
      <c r="B97" s="41"/>
      <c r="D97" s="41"/>
      <c r="F97" s="42"/>
    </row>
    <row r="98" spans="2:6" s="38" customFormat="1" x14ac:dyDescent="0.25">
      <c r="B98" s="41"/>
      <c r="D98" s="41"/>
      <c r="F98" s="42"/>
    </row>
    <row r="99" spans="2:6" s="38" customFormat="1" x14ac:dyDescent="0.25">
      <c r="B99" s="41"/>
      <c r="D99" s="41"/>
      <c r="F99" s="42"/>
    </row>
    <row r="100" spans="2:6" s="38" customFormat="1" x14ac:dyDescent="0.25">
      <c r="B100" s="41"/>
      <c r="D100" s="41"/>
      <c r="F100" s="42"/>
    </row>
    <row r="101" spans="2:6" s="38" customFormat="1" x14ac:dyDescent="0.25">
      <c r="B101" s="41"/>
      <c r="D101" s="41"/>
      <c r="F101" s="42"/>
    </row>
    <row r="102" spans="2:6" s="38" customFormat="1" x14ac:dyDescent="0.25">
      <c r="B102" s="41"/>
      <c r="D102" s="41"/>
      <c r="F102" s="42"/>
    </row>
    <row r="103" spans="2:6" s="38" customFormat="1" x14ac:dyDescent="0.25">
      <c r="B103" s="41"/>
      <c r="D103" s="41"/>
      <c r="F103" s="42"/>
    </row>
    <row r="104" spans="2:6" s="38" customFormat="1" x14ac:dyDescent="0.25">
      <c r="B104" s="41"/>
      <c r="D104" s="41"/>
      <c r="F104" s="42"/>
    </row>
    <row r="105" spans="2:6" s="38" customFormat="1" x14ac:dyDescent="0.25">
      <c r="B105" s="41"/>
      <c r="D105" s="41"/>
      <c r="F105" s="42"/>
    </row>
    <row r="106" spans="2:6" s="38" customFormat="1" x14ac:dyDescent="0.25">
      <c r="B106" s="41"/>
      <c r="D106" s="41"/>
      <c r="F106" s="42"/>
    </row>
    <row r="107" spans="2:6" s="38" customFormat="1" x14ac:dyDescent="0.25">
      <c r="B107" s="41"/>
      <c r="D107" s="41"/>
      <c r="F107" s="42"/>
    </row>
    <row r="108" spans="2:6" s="38" customFormat="1" x14ac:dyDescent="0.25">
      <c r="B108" s="41"/>
      <c r="D108" s="41"/>
      <c r="F108" s="42"/>
    </row>
    <row r="109" spans="2:6" s="38" customFormat="1" x14ac:dyDescent="0.25">
      <c r="B109" s="41"/>
      <c r="D109" s="41"/>
      <c r="F109" s="42"/>
    </row>
    <row r="110" spans="2:6" s="38" customFormat="1" x14ac:dyDescent="0.25">
      <c r="B110" s="41"/>
      <c r="D110" s="41"/>
      <c r="F110" s="42"/>
    </row>
    <row r="111" spans="2:6" s="38" customFormat="1" x14ac:dyDescent="0.25">
      <c r="B111" s="41"/>
      <c r="D111" s="41"/>
      <c r="F111" s="42"/>
    </row>
    <row r="112" spans="2:6" s="38" customFormat="1" x14ac:dyDescent="0.25">
      <c r="B112" s="41"/>
      <c r="D112" s="41"/>
      <c r="F112" s="42"/>
    </row>
    <row r="113" spans="2:6" s="38" customFormat="1" x14ac:dyDescent="0.25">
      <c r="B113" s="41"/>
      <c r="D113" s="41"/>
      <c r="F113" s="42"/>
    </row>
    <row r="114" spans="2:6" s="38" customFormat="1" x14ac:dyDescent="0.25">
      <c r="B114" s="41"/>
      <c r="D114" s="41"/>
      <c r="F114" s="42"/>
    </row>
    <row r="115" spans="2:6" s="38" customFormat="1" x14ac:dyDescent="0.25">
      <c r="B115" s="41"/>
      <c r="D115" s="41"/>
      <c r="F115" s="42"/>
    </row>
    <row r="116" spans="2:6" s="38" customFormat="1" x14ac:dyDescent="0.25">
      <c r="B116" s="41"/>
      <c r="D116" s="41"/>
      <c r="F116" s="42"/>
    </row>
    <row r="117" spans="2:6" s="38" customFormat="1" x14ac:dyDescent="0.25">
      <c r="B117" s="41"/>
      <c r="D117" s="41"/>
      <c r="F117" s="42"/>
    </row>
    <row r="118" spans="2:6" s="38" customFormat="1" x14ac:dyDescent="0.25">
      <c r="B118" s="41"/>
      <c r="D118" s="41"/>
      <c r="F118" s="42"/>
    </row>
    <row r="119" spans="2:6" s="38" customFormat="1" x14ac:dyDescent="0.25">
      <c r="B119" s="41"/>
      <c r="D119" s="41"/>
      <c r="F119" s="42"/>
    </row>
    <row r="120" spans="2:6" s="38" customFormat="1" x14ac:dyDescent="0.25">
      <c r="B120" s="41"/>
      <c r="D120" s="41"/>
      <c r="F120" s="42"/>
    </row>
    <row r="121" spans="2:6" s="38" customFormat="1" x14ac:dyDescent="0.25">
      <c r="B121" s="41"/>
      <c r="D121" s="41"/>
      <c r="F121" s="42"/>
    </row>
    <row r="122" spans="2:6" s="38" customFormat="1" x14ac:dyDescent="0.25">
      <c r="B122" s="41"/>
      <c r="D122" s="41"/>
      <c r="F122" s="42"/>
    </row>
    <row r="123" spans="2:6" s="38" customFormat="1" x14ac:dyDescent="0.25">
      <c r="B123" s="41"/>
      <c r="D123" s="41"/>
      <c r="F123" s="42"/>
    </row>
    <row r="124" spans="2:6" s="38" customFormat="1" x14ac:dyDescent="0.25">
      <c r="B124" s="41"/>
      <c r="D124" s="41"/>
      <c r="F124" s="42"/>
    </row>
    <row r="125" spans="2:6" s="38" customFormat="1" x14ac:dyDescent="0.25">
      <c r="B125" s="41"/>
      <c r="D125" s="41"/>
      <c r="F125" s="42"/>
    </row>
    <row r="126" spans="2:6" s="38" customFormat="1" x14ac:dyDescent="0.25">
      <c r="B126" s="41"/>
      <c r="D126" s="41"/>
      <c r="F126" s="42"/>
    </row>
    <row r="127" spans="2:6" s="38" customFormat="1" x14ac:dyDescent="0.25">
      <c r="B127" s="41"/>
      <c r="D127" s="41"/>
      <c r="F127" s="42"/>
    </row>
    <row r="128" spans="2:6" s="38" customFormat="1" x14ac:dyDescent="0.25">
      <c r="B128" s="41"/>
      <c r="D128" s="41"/>
      <c r="F128" s="42"/>
    </row>
    <row r="129" spans="2:6" s="38" customFormat="1" x14ac:dyDescent="0.25">
      <c r="B129" s="41"/>
      <c r="D129" s="41"/>
      <c r="F129" s="42"/>
    </row>
    <row r="130" spans="2:6" s="38" customFormat="1" x14ac:dyDescent="0.25">
      <c r="B130" s="41"/>
      <c r="D130" s="41"/>
      <c r="F130" s="42"/>
    </row>
    <row r="131" spans="2:6" s="38" customFormat="1" x14ac:dyDescent="0.25">
      <c r="B131" s="41"/>
      <c r="D131" s="41"/>
      <c r="F131" s="42"/>
    </row>
    <row r="132" spans="2:6" s="38" customFormat="1" x14ac:dyDescent="0.25">
      <c r="B132" s="41"/>
      <c r="D132" s="41"/>
      <c r="F132" s="42"/>
    </row>
    <row r="133" spans="2:6" s="38" customFormat="1" x14ac:dyDescent="0.25">
      <c r="B133" s="41"/>
      <c r="D133" s="41"/>
      <c r="F133" s="42"/>
    </row>
    <row r="134" spans="2:6" s="38" customFormat="1" x14ac:dyDescent="0.25">
      <c r="B134" s="41"/>
      <c r="D134" s="41"/>
      <c r="F134" s="42"/>
    </row>
    <row r="135" spans="2:6" s="38" customFormat="1" x14ac:dyDescent="0.25">
      <c r="B135" s="41"/>
      <c r="D135" s="41"/>
      <c r="F135" s="42"/>
    </row>
    <row r="136" spans="2:6" s="38" customFormat="1" x14ac:dyDescent="0.25">
      <c r="B136" s="41"/>
      <c r="D136" s="41"/>
      <c r="F136" s="42"/>
    </row>
    <row r="137" spans="2:6" s="38" customFormat="1" x14ac:dyDescent="0.25">
      <c r="B137" s="41"/>
      <c r="D137" s="41"/>
      <c r="F137" s="42"/>
    </row>
    <row r="138" spans="2:6" s="38" customFormat="1" x14ac:dyDescent="0.25">
      <c r="B138" s="41"/>
      <c r="D138" s="41"/>
      <c r="F138" s="42"/>
    </row>
    <row r="139" spans="2:6" s="38" customFormat="1" x14ac:dyDescent="0.25">
      <c r="B139" s="41"/>
      <c r="D139" s="41"/>
      <c r="F139" s="42"/>
    </row>
    <row r="140" spans="2:6" s="38" customFormat="1" x14ac:dyDescent="0.25">
      <c r="B140" s="41"/>
      <c r="D140" s="41"/>
      <c r="F140" s="42"/>
    </row>
    <row r="141" spans="2:6" s="38" customFormat="1" x14ac:dyDescent="0.25">
      <c r="B141" s="41"/>
      <c r="D141" s="41"/>
      <c r="F141" s="42"/>
    </row>
    <row r="142" spans="2:6" s="38" customFormat="1" x14ac:dyDescent="0.25">
      <c r="B142" s="41"/>
      <c r="D142" s="41"/>
      <c r="F142" s="42"/>
    </row>
    <row r="143" spans="2:6" s="38" customFormat="1" x14ac:dyDescent="0.25">
      <c r="B143" s="41"/>
      <c r="D143" s="41"/>
      <c r="F143" s="42"/>
    </row>
    <row r="144" spans="2:6" s="38" customFormat="1" x14ac:dyDescent="0.25">
      <c r="B144" s="41"/>
      <c r="D144" s="41"/>
      <c r="F144" s="42"/>
    </row>
    <row r="145" spans="2:6" s="38" customFormat="1" x14ac:dyDescent="0.25">
      <c r="B145" s="41"/>
      <c r="D145" s="41"/>
      <c r="F145" s="42"/>
    </row>
    <row r="146" spans="2:6" s="38" customFormat="1" x14ac:dyDescent="0.25">
      <c r="B146" s="41"/>
      <c r="D146" s="41"/>
      <c r="F146" s="42"/>
    </row>
    <row r="147" spans="2:6" s="38" customFormat="1" x14ac:dyDescent="0.25">
      <c r="B147" s="41"/>
      <c r="D147" s="41"/>
      <c r="F147" s="42"/>
    </row>
    <row r="148" spans="2:6" s="38" customFormat="1" x14ac:dyDescent="0.25">
      <c r="B148" s="41"/>
      <c r="D148" s="41"/>
      <c r="F148" s="42"/>
    </row>
    <row r="149" spans="2:6" s="38" customFormat="1" x14ac:dyDescent="0.25">
      <c r="B149" s="41"/>
      <c r="D149" s="41"/>
      <c r="F149" s="42"/>
    </row>
    <row r="150" spans="2:6" s="38" customFormat="1" x14ac:dyDescent="0.25">
      <c r="B150" s="41"/>
      <c r="D150" s="41"/>
      <c r="F150" s="42"/>
    </row>
    <row r="151" spans="2:6" s="38" customFormat="1" x14ac:dyDescent="0.25">
      <c r="B151" s="41"/>
      <c r="D151" s="41"/>
      <c r="F151" s="42"/>
    </row>
    <row r="152" spans="2:6" s="38" customFormat="1" x14ac:dyDescent="0.25">
      <c r="B152" s="41"/>
      <c r="D152" s="41"/>
      <c r="F152" s="42"/>
    </row>
    <row r="153" spans="2:6" s="38" customFormat="1" x14ac:dyDescent="0.25">
      <c r="B153" s="41"/>
      <c r="D153" s="41"/>
      <c r="F153" s="42"/>
    </row>
    <row r="154" spans="2:6" s="38" customFormat="1" x14ac:dyDescent="0.25">
      <c r="B154" s="41"/>
      <c r="D154" s="41"/>
      <c r="F154" s="42"/>
    </row>
    <row r="155" spans="2:6" s="38" customFormat="1" x14ac:dyDescent="0.25">
      <c r="B155" s="41"/>
      <c r="D155" s="41"/>
      <c r="F155" s="42"/>
    </row>
    <row r="156" spans="2:6" s="38" customFormat="1" x14ac:dyDescent="0.25">
      <c r="B156" s="41"/>
      <c r="D156" s="41"/>
      <c r="F156" s="42"/>
    </row>
    <row r="157" spans="2:6" s="38" customFormat="1" x14ac:dyDescent="0.25">
      <c r="B157" s="41"/>
      <c r="D157" s="41"/>
      <c r="F157" s="42"/>
    </row>
    <row r="158" spans="2:6" s="38" customFormat="1" x14ac:dyDescent="0.25">
      <c r="B158" s="41"/>
      <c r="D158" s="41"/>
      <c r="F158" s="42"/>
    </row>
  </sheetData>
  <sheetProtection selectLockedCells="1"/>
  <mergeCells count="22">
    <mergeCell ref="A82:H82"/>
    <mergeCell ref="J1:K1"/>
    <mergeCell ref="C1:H1"/>
    <mergeCell ref="B73:D73"/>
    <mergeCell ref="B78:D78"/>
    <mergeCell ref="B79:D79"/>
    <mergeCell ref="H79:H80"/>
    <mergeCell ref="B80:D80"/>
    <mergeCell ref="B74:D74"/>
    <mergeCell ref="B75:D75"/>
    <mergeCell ref="B76:D76"/>
    <mergeCell ref="C3:H3"/>
    <mergeCell ref="A65:K65"/>
    <mergeCell ref="A66:K66"/>
    <mergeCell ref="B70:H70"/>
    <mergeCell ref="I79:K80"/>
    <mergeCell ref="I77:K77"/>
    <mergeCell ref="B2:I2"/>
    <mergeCell ref="I73:K73"/>
    <mergeCell ref="I74:K74"/>
    <mergeCell ref="I75:K75"/>
    <mergeCell ref="I76:K76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Retail</dc:creator>
  <cp:lastModifiedBy>Whitsunday Escape Reception</cp:lastModifiedBy>
  <cp:lastPrinted>2018-12-03T06:20:50Z</cp:lastPrinted>
  <dcterms:created xsi:type="dcterms:W3CDTF">2018-11-21T09:47:32Z</dcterms:created>
  <dcterms:modified xsi:type="dcterms:W3CDTF">2020-02-14T02:13:24Z</dcterms:modified>
</cp:coreProperties>
</file>